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отчет за 1 кв 2017" sheetId="1" r:id="rId1"/>
    <sheet name="Лист2" sheetId="2" r:id="rId2"/>
    <sheet name="Лист3" sheetId="3" r:id="rId3"/>
  </sheets>
  <calcPr calcId="125725" iterateCount="1"/>
</workbook>
</file>

<file path=xl/calcChain.xml><?xml version="1.0" encoding="utf-8"?>
<calcChain xmlns="http://schemas.openxmlformats.org/spreadsheetml/2006/main">
  <c r="H26" i="1"/>
  <c r="G8"/>
  <c r="I8"/>
  <c r="J8"/>
  <c r="H13"/>
  <c r="H8" s="1"/>
  <c r="I13"/>
  <c r="J13"/>
  <c r="I11"/>
  <c r="J11"/>
  <c r="E28"/>
  <c r="F28"/>
  <c r="G28"/>
  <c r="H28"/>
  <c r="I28"/>
  <c r="J28"/>
  <c r="D28"/>
  <c r="J21"/>
  <c r="I21"/>
  <c r="E21"/>
  <c r="F26"/>
  <c r="G26" s="1"/>
  <c r="F14"/>
  <c r="G14"/>
  <c r="H14"/>
  <c r="I14"/>
  <c r="J14"/>
  <c r="E14"/>
  <c r="H24"/>
  <c r="H11" s="1"/>
  <c r="G24"/>
  <c r="G21" s="1"/>
  <c r="F13" l="1"/>
  <c r="G13"/>
  <c r="H21"/>
  <c r="G11"/>
  <c r="E11"/>
  <c r="D11"/>
  <c r="D14"/>
  <c r="D21"/>
  <c r="E13"/>
  <c r="E8" s="1"/>
  <c r="D13"/>
  <c r="D8" s="1"/>
  <c r="F24"/>
  <c r="F11" l="1"/>
  <c r="F8" s="1"/>
  <c r="F21"/>
</calcChain>
</file>

<file path=xl/sharedStrings.xml><?xml version="1.0" encoding="utf-8"?>
<sst xmlns="http://schemas.openxmlformats.org/spreadsheetml/2006/main" count="50" uniqueCount="31">
  <si>
    <t xml:space="preserve"> рублей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</si>
  <si>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</si>
  <si>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</si>
  <si>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</si>
  <si>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Плановый период</t>
  </si>
  <si>
    <t xml:space="preserve">Примечание </t>
  </si>
  <si>
    <t>план на год</t>
  </si>
  <si>
    <t>план</t>
  </si>
  <si>
    <t>факт</t>
  </si>
  <si>
    <t>Муниципальная программа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</si>
  <si>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</si>
  <si>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</si>
  <si>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</si>
  <si>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</si>
  <si>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</si>
  <si>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>местный бюджет</t>
  </si>
  <si>
    <t>Подпрограмма 1</t>
  </si>
  <si>
    <t xml:space="preserve">федеральный бюджет    </t>
  </si>
  <si>
    <t>Информация об использовании бюджетных ассигнований местного бюджета и иных средств на реализацию муниципальной программы  "Охрана окружающей среды,воспроизводство природных ресурсов на территории ЗАТО Железногорск"с указанием плановых и фактических значений</t>
  </si>
  <si>
    <t xml:space="preserve">Охрана окружающей среды, воспроизводство природных ресурсов на территории ЗАТО Железногорск" </t>
  </si>
  <si>
    <t xml:space="preserve">Обращение с отходами на территории ЗАТО Железногорск 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</si>
  <si>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</si>
  <si>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2</t>
  </si>
  <si>
    <t>Охрана, защита и воспроизводство городских лесов, лесов особо охраняемых природных территорий, расположенных в границах ЗАТО Железногорск</t>
  </si>
  <si>
    <t xml:space="preserve">Разработчик </t>
  </si>
  <si>
    <t>И.А. Шахина</t>
  </si>
  <si>
    <t>Приложение 8</t>
  </si>
  <si>
    <t>Подпрограмма 3</t>
  </si>
  <si>
    <t>2016 (отчетный год)</t>
  </si>
  <si>
    <t>2017 (текущий год)</t>
  </si>
  <si>
    <t>отчетный период
январь - декабрь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</si>
</sst>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</font>
    <font>
      <sz val="11"/>
      <name val="Times New Roman"/>
      <family val="1"/>
      <charset val="204"/>
    </font>
    <font>
      <sz val="10"/>
      <color rgb="FF000000"/>
      <name val="Arial Cyr"/>
      <family val="2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" fontId="10" fillId="3" borderId="5">
      <alignment horizontal="right" vertical="top" shrinkToFit="1"/>
    </xf>
    <xf numFmtId="4" fontId="14" fillId="3" borderId="5">
      <alignment horizontal="right" vertical="top" shrinkToFit="1"/>
    </xf>
    <xf numFmtId="0" fontId="16" fillId="0" borderId="0"/>
    <xf numFmtId="4" fontId="17" fillId="3" borderId="5">
      <alignment horizontal="right" vertical="top" shrinkToFit="1"/>
    </xf>
  </cellStyleXfs>
  <cellXfs count="7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wrapText="1"/>
    </xf>
    <xf numFmtId="0" fontId="4" fillId="0" borderId="0" xfId="0" applyFont="1"/>
    <xf numFmtId="0" fontId="3" fillId="0" borderId="0" xfId="0" applyFont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/>
    <xf numFmtId="0" fontId="0" fillId="0" borderId="1" xfId="0" applyBorder="1"/>
    <xf numFmtId="0" fontId="8" fillId="0" borderId="0" xfId="0" applyFont="1"/>
    <xf numFmtId="0" fontId="8" fillId="0" borderId="0" xfId="0" applyFont="1" applyAlignment="1">
      <alignment vertical="center"/>
    </xf>
    <xf numFmtId="4" fontId="9" fillId="2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1" fillId="0" borderId="0" xfId="0" applyFont="1" applyBorder="1"/>
    <xf numFmtId="0" fontId="0" fillId="0" borderId="0" xfId="0" applyBorder="1"/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165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5" fillId="2" borderId="5" xfId="2" applyNumberFormat="1" applyFont="1" applyFill="1" applyProtection="1">
      <alignment horizontal="right" vertical="top" shrinkToFit="1"/>
    </xf>
    <xf numFmtId="4" fontId="6" fillId="0" borderId="1" xfId="0" applyNumberFormat="1" applyFont="1" applyBorder="1" applyAlignment="1">
      <alignment vertical="center" wrapText="1"/>
    </xf>
    <xf numFmtId="4" fontId="17" fillId="2" borderId="5" xfId="2" applyNumberFormat="1" applyFont="1" applyFill="1" applyProtection="1">
      <alignment horizontal="right" vertical="top" shrinkToFit="1"/>
    </xf>
    <xf numFmtId="165" fontId="1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5" fontId="9" fillId="0" borderId="10" xfId="0" applyNumberFormat="1" applyFont="1" applyBorder="1" applyAlignment="1">
      <alignment horizontal="center" vertical="center" wrapText="1"/>
    </xf>
    <xf numFmtId="0" fontId="0" fillId="0" borderId="11" xfId="0" applyBorder="1"/>
    <xf numFmtId="0" fontId="0" fillId="0" borderId="2" xfId="0" applyBorder="1"/>
    <xf numFmtId="4" fontId="0" fillId="0" borderId="4" xfId="0" applyNumberFormat="1" applyBorder="1"/>
    <xf numFmtId="4" fontId="0" fillId="0" borderId="2" xfId="0" applyNumberFormat="1" applyBorder="1"/>
    <xf numFmtId="4" fontId="13" fillId="0" borderId="5" xfId="1" applyNumberFormat="1" applyFont="1" applyFill="1" applyAlignment="1" applyProtection="1">
      <alignment horizontal="center" vertical="center" shrinkToFit="1"/>
      <protection locked="0"/>
    </xf>
    <xf numFmtId="4" fontId="9" fillId="0" borderId="5" xfId="4" applyFont="1" applyFill="1" applyAlignment="1" applyProtection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13" fillId="0" borderId="2" xfId="4" applyFont="1" applyFill="1" applyBorder="1" applyAlignment="1" applyProtection="1">
      <alignment horizontal="center" vertical="center" shrinkToFit="1"/>
    </xf>
    <xf numFmtId="4" fontId="13" fillId="0" borderId="4" xfId="4" applyFont="1" applyFill="1" applyBorder="1" applyAlignment="1" applyProtection="1">
      <alignment horizontal="center" vertical="center" shrinkToFit="1"/>
    </xf>
    <xf numFmtId="4" fontId="13" fillId="0" borderId="7" xfId="4" applyFont="1" applyFill="1" applyBorder="1" applyAlignment="1" applyProtection="1">
      <alignment horizontal="center" vertical="center" shrinkToFit="1"/>
    </xf>
    <xf numFmtId="4" fontId="13" fillId="0" borderId="8" xfId="4" applyFont="1" applyFill="1" applyBorder="1" applyAlignment="1" applyProtection="1">
      <alignment horizontal="center" vertical="center" shrinkToFit="1"/>
    </xf>
    <xf numFmtId="4" fontId="13" fillId="0" borderId="6" xfId="1" applyNumberFormat="1" applyFont="1" applyFill="1" applyBorder="1" applyAlignment="1" applyProtection="1">
      <alignment horizontal="center" vertical="center" shrinkToFit="1"/>
    </xf>
    <xf numFmtId="4" fontId="13" fillId="0" borderId="9" xfId="1" applyNumberFormat="1" applyFont="1" applyFill="1" applyBorder="1" applyAlignment="1" applyProtection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indent="2"/>
    </xf>
    <xf numFmtId="0" fontId="2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</cellXfs>
  <cellStyles count="5">
    <cellStyle name="xl23" xfId="3"/>
    <cellStyle name="xl39" xfId="1"/>
    <cellStyle name="xl41" xfId="2"/>
    <cellStyle name="xl63" xf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tabSelected="1" workbookViewId="0">
      <selection activeCell="H28" sqref="H28"/>
    </sheetView>
  </sheetViews>
  <sheetFormatPr defaultRowHeight="15"/>
  <cols>
    <col min="1" max="1" width="11" customWidth="1"/>
    <col min="2" max="2" width="17.7109375" customWidth="1"/>
    <col min="3" max="3" width="11.85546875" customWidth="1"/>
    <col min="4" max="4" width="12.7109375" customWidth="1"/>
    <col min="5" max="5" width="13.28515625" customWidth="1"/>
    <col min="6" max="6" width="13" customWidth="1"/>
    <col min="7" max="8" width="12.7109375" customWidth="1"/>
    <col min="9" max="10" width="13.140625" customWidth="1"/>
    <col min="11" max="11" width="6.42578125" customWidth="1"/>
    <col min="13" max="13" width="11.5703125" bestFit="1" customWidth="1"/>
  </cols>
  <sheetData>
    <row r="1" spans="1:13" ht="6" customHeight="1">
      <c r="A1" s="1"/>
      <c r="B1" s="1"/>
      <c r="C1" s="1"/>
      <c r="D1" s="1"/>
      <c r="E1" s="1"/>
      <c r="F1" s="1"/>
      <c r="G1" s="1"/>
      <c r="H1" s="1"/>
      <c r="I1" s="2"/>
      <c r="J1" s="2"/>
      <c r="K1" s="62"/>
      <c r="L1" s="62"/>
      <c r="M1" s="62"/>
    </row>
    <row r="2" spans="1:13" ht="13.5" customHeight="1">
      <c r="A2" s="1"/>
      <c r="B2" s="1"/>
      <c r="C2" s="1"/>
      <c r="D2" s="1"/>
      <c r="E2" s="1"/>
      <c r="F2" s="1"/>
      <c r="G2" s="1"/>
      <c r="H2" s="13" t="s">
        <v>26</v>
      </c>
      <c r="I2" s="2"/>
      <c r="J2" s="2"/>
      <c r="K2" s="2"/>
    </row>
    <row r="3" spans="1:13" ht="48" customHeight="1">
      <c r="A3" s="73" t="s">
        <v>18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3" ht="16.5" customHeight="1">
      <c r="A4" s="3"/>
      <c r="B4" s="3"/>
      <c r="C4" s="3"/>
      <c r="D4" s="3"/>
      <c r="E4" s="3"/>
      <c r="F4" s="3"/>
      <c r="G4" s="3"/>
      <c r="H4" s="3"/>
      <c r="I4" s="4"/>
      <c r="J4" s="61" t="s">
        <v>0</v>
      </c>
      <c r="K4" s="61"/>
    </row>
    <row r="5" spans="1:13" ht="21.75" customHeight="1">
      <c r="A5" s="43" t="s">
        <v>1</v>
      </c>
      <c r="B5" s="43" t="s">
        <v>2</v>
      </c>
      <c r="C5" s="43" t="s">
        <v>3</v>
      </c>
      <c r="D5" s="56" t="s">
        <v>28</v>
      </c>
      <c r="E5" s="56"/>
      <c r="F5" s="43" t="s">
        <v>29</v>
      </c>
      <c r="G5" s="43"/>
      <c r="H5" s="43"/>
      <c r="I5" s="56" t="s">
        <v>4</v>
      </c>
      <c r="J5" s="56"/>
      <c r="K5" s="43" t="s">
        <v>5</v>
      </c>
    </row>
    <row r="6" spans="1:13" ht="28.5" customHeight="1">
      <c r="A6" s="43"/>
      <c r="B6" s="43"/>
      <c r="C6" s="43"/>
      <c r="D6" s="56"/>
      <c r="E6" s="56"/>
      <c r="F6" s="43" t="s">
        <v>6</v>
      </c>
      <c r="G6" s="43" t="s">
        <v>30</v>
      </c>
      <c r="H6" s="43"/>
      <c r="I6" s="56"/>
      <c r="J6" s="56"/>
      <c r="K6" s="43"/>
    </row>
    <row r="7" spans="1:13" ht="30" customHeight="1">
      <c r="A7" s="43"/>
      <c r="B7" s="43"/>
      <c r="C7" s="43"/>
      <c r="D7" s="24" t="s">
        <v>7</v>
      </c>
      <c r="E7" s="24" t="s">
        <v>8</v>
      </c>
      <c r="F7" s="43"/>
      <c r="G7" s="23" t="s">
        <v>7</v>
      </c>
      <c r="H7" s="23" t="s">
        <v>8</v>
      </c>
      <c r="I7" s="24">
        <v>2018</v>
      </c>
      <c r="J7" s="24">
        <v>2019</v>
      </c>
      <c r="K7" s="43"/>
    </row>
    <row r="8" spans="1:13" ht="31.5" customHeight="1">
      <c r="A8" s="67" t="s">
        <v>9</v>
      </c>
      <c r="B8" s="64" t="s">
        <v>19</v>
      </c>
      <c r="C8" s="5" t="s">
        <v>10</v>
      </c>
      <c r="D8" s="41">
        <f>D11+D13</f>
        <v>23496564</v>
      </c>
      <c r="E8" s="41">
        <f>E11+E13</f>
        <v>23096346.120000001</v>
      </c>
      <c r="F8" s="42">
        <f>F11+F13</f>
        <v>25603264</v>
      </c>
      <c r="G8" s="42">
        <f t="shared" ref="G8:J8" si="0">G11+G13</f>
        <v>25603264</v>
      </c>
      <c r="H8" s="42">
        <f t="shared" si="0"/>
        <v>24937000.100000001</v>
      </c>
      <c r="I8" s="42">
        <f t="shared" si="0"/>
        <v>21939764</v>
      </c>
      <c r="J8" s="42">
        <f t="shared" si="0"/>
        <v>22939764</v>
      </c>
      <c r="K8" s="26"/>
    </row>
    <row r="9" spans="1:13">
      <c r="A9" s="67"/>
      <c r="B9" s="68"/>
      <c r="C9" s="5" t="s">
        <v>11</v>
      </c>
      <c r="D9" s="16"/>
      <c r="E9" s="16"/>
      <c r="F9" s="16"/>
      <c r="G9" s="16"/>
      <c r="H9" s="16"/>
      <c r="I9" s="29"/>
      <c r="J9" s="29"/>
      <c r="K9" s="6"/>
    </row>
    <row r="10" spans="1:13" ht="25.5">
      <c r="A10" s="67"/>
      <c r="B10" s="68"/>
      <c r="C10" s="5" t="s">
        <v>12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7"/>
    </row>
    <row r="11" spans="1:13" ht="25.5" customHeight="1">
      <c r="A11" s="67"/>
      <c r="B11" s="68"/>
      <c r="C11" s="5" t="s">
        <v>13</v>
      </c>
      <c r="D11" s="18">
        <f>D17+D24+D31</f>
        <v>1021300</v>
      </c>
      <c r="E11" s="18">
        <f>E17+E24+E31</f>
        <v>1021300</v>
      </c>
      <c r="F11" s="18">
        <f>F17+F24+F31</f>
        <v>1144500</v>
      </c>
      <c r="G11" s="18">
        <f t="shared" ref="G11:J11" si="1">G17+G24+G31</f>
        <v>1144500</v>
      </c>
      <c r="H11" s="18">
        <f t="shared" si="1"/>
        <v>1144500</v>
      </c>
      <c r="I11" s="18">
        <f t="shared" si="1"/>
        <v>1144500</v>
      </c>
      <c r="J11" s="18">
        <f t="shared" si="1"/>
        <v>1144500</v>
      </c>
      <c r="K11" s="37"/>
    </row>
    <row r="12" spans="1:13" ht="27.75" customHeight="1">
      <c r="A12" s="67"/>
      <c r="B12" s="68"/>
      <c r="C12" s="5" t="s">
        <v>14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38"/>
    </row>
    <row r="13" spans="1:13" ht="33.75" customHeight="1">
      <c r="A13" s="67"/>
      <c r="B13" s="68"/>
      <c r="C13" s="34" t="s">
        <v>15</v>
      </c>
      <c r="D13" s="35">
        <f>D19+D26+D33</f>
        <v>22475264</v>
      </c>
      <c r="E13" s="35">
        <f t="shared" ref="E13" si="2">E19+E26+E33</f>
        <v>22075046.120000001</v>
      </c>
      <c r="F13" s="35">
        <f>F19+F26+F33</f>
        <v>24458764</v>
      </c>
      <c r="G13" s="35">
        <f>G19+G26+G33</f>
        <v>24458764</v>
      </c>
      <c r="H13" s="35">
        <f t="shared" ref="H13:J13" si="3">H19+H26+H33</f>
        <v>23792500.100000001</v>
      </c>
      <c r="I13" s="35">
        <f t="shared" si="3"/>
        <v>20795264</v>
      </c>
      <c r="J13" s="35">
        <f t="shared" si="3"/>
        <v>21795264</v>
      </c>
      <c r="K13" s="40"/>
    </row>
    <row r="14" spans="1:13" ht="25.5" customHeight="1">
      <c r="A14" s="63" t="s">
        <v>16</v>
      </c>
      <c r="B14" s="64" t="s">
        <v>20</v>
      </c>
      <c r="C14" s="5" t="s">
        <v>10</v>
      </c>
      <c r="D14" s="18">
        <f>D19</f>
        <v>12527903</v>
      </c>
      <c r="E14" s="18">
        <f>E19</f>
        <v>12127903</v>
      </c>
      <c r="F14" s="18">
        <f t="shared" ref="F14:J14" si="4">F19</f>
        <v>12027903</v>
      </c>
      <c r="G14" s="18">
        <f t="shared" si="4"/>
        <v>12027903</v>
      </c>
      <c r="H14" s="18">
        <f t="shared" si="4"/>
        <v>11363717.699999999</v>
      </c>
      <c r="I14" s="18">
        <f t="shared" si="4"/>
        <v>11027903</v>
      </c>
      <c r="J14" s="18">
        <f t="shared" si="4"/>
        <v>12027903</v>
      </c>
      <c r="K14" s="39"/>
    </row>
    <row r="15" spans="1:13" ht="18.600000000000001" customHeight="1">
      <c r="A15" s="63"/>
      <c r="B15" s="68"/>
      <c r="C15" s="5" t="s">
        <v>11</v>
      </c>
      <c r="D15" s="16"/>
      <c r="E15" s="16"/>
      <c r="F15" s="16"/>
      <c r="G15" s="16"/>
      <c r="H15" s="16"/>
      <c r="I15" s="16"/>
      <c r="J15" s="16"/>
      <c r="K15" s="8"/>
    </row>
    <row r="16" spans="1:13" ht="26.25" customHeight="1">
      <c r="A16" s="63"/>
      <c r="B16" s="68"/>
      <c r="C16" s="5" t="s">
        <v>12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8"/>
    </row>
    <row r="17" spans="1:11" ht="25.5" customHeight="1">
      <c r="A17" s="63"/>
      <c r="B17" s="68"/>
      <c r="C17" s="5" t="s">
        <v>13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8"/>
    </row>
    <row r="18" spans="1:11" ht="27.6" customHeight="1">
      <c r="A18" s="63"/>
      <c r="B18" s="68"/>
      <c r="C18" s="5" t="s">
        <v>14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8"/>
    </row>
    <row r="19" spans="1:11" ht="29.25" customHeight="1">
      <c r="A19" s="63"/>
      <c r="B19" s="68"/>
      <c r="C19" s="33" t="s">
        <v>15</v>
      </c>
      <c r="D19" s="11">
        <v>12527903</v>
      </c>
      <c r="E19" s="11">
        <v>12127903</v>
      </c>
      <c r="F19" s="11">
        <v>12027903</v>
      </c>
      <c r="G19" s="11">
        <v>12027903</v>
      </c>
      <c r="H19" s="11">
        <v>11363717.699999999</v>
      </c>
      <c r="I19" s="11">
        <v>11027903</v>
      </c>
      <c r="J19" s="11">
        <v>12027903</v>
      </c>
      <c r="K19" s="25"/>
    </row>
    <row r="20" spans="1:11" ht="11.45" hidden="1" customHeight="1">
      <c r="A20" s="63"/>
      <c r="B20" s="69"/>
      <c r="C20" s="32"/>
      <c r="D20" s="28"/>
      <c r="E20" s="28"/>
      <c r="F20" s="28"/>
      <c r="G20" s="28"/>
      <c r="H20" s="28"/>
      <c r="I20" s="30"/>
      <c r="J20" s="30"/>
      <c r="K20" s="8"/>
    </row>
    <row r="21" spans="1:11" ht="40.5" customHeight="1">
      <c r="A21" s="63" t="s">
        <v>22</v>
      </c>
      <c r="B21" s="70" t="s">
        <v>21</v>
      </c>
      <c r="C21" s="5" t="s">
        <v>10</v>
      </c>
      <c r="D21" s="19">
        <f>D24+D26</f>
        <v>2815700</v>
      </c>
      <c r="E21" s="19">
        <f>E24+E26</f>
        <v>2815482.12</v>
      </c>
      <c r="F21" s="19">
        <f t="shared" ref="F21:J21" si="5">F24+F26</f>
        <v>3822400</v>
      </c>
      <c r="G21" s="19">
        <f t="shared" si="5"/>
        <v>3822400</v>
      </c>
      <c r="H21" s="19">
        <f t="shared" si="5"/>
        <v>3822321.4</v>
      </c>
      <c r="I21" s="19">
        <f t="shared" si="5"/>
        <v>2758900</v>
      </c>
      <c r="J21" s="19">
        <f t="shared" si="5"/>
        <v>2758900</v>
      </c>
      <c r="K21" s="27"/>
    </row>
    <row r="22" spans="1:11" ht="23.25" customHeight="1">
      <c r="A22" s="63"/>
      <c r="B22" s="71"/>
      <c r="C22" s="5" t="s">
        <v>11</v>
      </c>
      <c r="D22" s="16"/>
      <c r="E22" s="16"/>
      <c r="F22" s="16"/>
      <c r="G22" s="16"/>
      <c r="H22" s="16"/>
      <c r="I22" s="31"/>
      <c r="J22" s="31"/>
      <c r="K22" s="8"/>
    </row>
    <row r="23" spans="1:11" ht="28.5" customHeight="1">
      <c r="A23" s="63"/>
      <c r="B23" s="71"/>
      <c r="C23" s="5" t="s">
        <v>12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8"/>
    </row>
    <row r="24" spans="1:11" ht="25.5">
      <c r="A24" s="63"/>
      <c r="B24" s="71"/>
      <c r="C24" s="5" t="s">
        <v>13</v>
      </c>
      <c r="D24" s="11">
        <v>1021300</v>
      </c>
      <c r="E24" s="11">
        <v>1021300</v>
      </c>
      <c r="F24" s="12">
        <f>1024500+120000</f>
        <v>1144500</v>
      </c>
      <c r="G24" s="12">
        <f t="shared" ref="G24:H24" si="6">1024500+120000</f>
        <v>1144500</v>
      </c>
      <c r="H24" s="12">
        <f t="shared" si="6"/>
        <v>1144500</v>
      </c>
      <c r="I24" s="12">
        <v>1144500</v>
      </c>
      <c r="J24" s="12">
        <v>1144500</v>
      </c>
      <c r="K24" s="37"/>
    </row>
    <row r="25" spans="1:11" ht="24" customHeight="1">
      <c r="A25" s="63"/>
      <c r="B25" s="71"/>
      <c r="C25" s="5" t="s">
        <v>14</v>
      </c>
      <c r="D25" s="22">
        <v>0</v>
      </c>
      <c r="E25" s="22">
        <v>0</v>
      </c>
      <c r="F25" s="22">
        <v>0</v>
      </c>
      <c r="G25" s="22">
        <v>0</v>
      </c>
      <c r="H25" s="36">
        <v>0</v>
      </c>
      <c r="I25" s="22">
        <v>0</v>
      </c>
      <c r="J25" s="22">
        <v>0</v>
      </c>
      <c r="K25" s="37"/>
    </row>
    <row r="26" spans="1:11" ht="24" customHeight="1">
      <c r="A26" s="63"/>
      <c r="B26" s="71"/>
      <c r="C26" s="59" t="s">
        <v>15</v>
      </c>
      <c r="D26" s="44">
        <v>1794400</v>
      </c>
      <c r="E26" s="44">
        <v>1794182.12</v>
      </c>
      <c r="F26" s="44">
        <f>2677900</f>
        <v>2677900</v>
      </c>
      <c r="G26" s="44">
        <f>F26</f>
        <v>2677900</v>
      </c>
      <c r="H26" s="44">
        <f>2677821.4</f>
        <v>2677821.4</v>
      </c>
      <c r="I26" s="44">
        <v>1614400</v>
      </c>
      <c r="J26" s="44">
        <v>1614400</v>
      </c>
      <c r="K26" s="37"/>
    </row>
    <row r="27" spans="1:11" ht="8.25" customHeight="1">
      <c r="A27" s="63"/>
      <c r="B27" s="72"/>
      <c r="C27" s="60"/>
      <c r="D27" s="45"/>
      <c r="E27" s="45"/>
      <c r="F27" s="45"/>
      <c r="G27" s="45"/>
      <c r="H27" s="45"/>
      <c r="I27" s="45"/>
      <c r="J27" s="45"/>
      <c r="K27" s="37"/>
    </row>
    <row r="28" spans="1:11" ht="31.5" customHeight="1">
      <c r="A28" s="63" t="s">
        <v>27</v>
      </c>
      <c r="B28" s="64" t="s">
        <v>23</v>
      </c>
      <c r="C28" s="5" t="s">
        <v>10</v>
      </c>
      <c r="D28" s="19">
        <f>D33</f>
        <v>8152961</v>
      </c>
      <c r="E28" s="19">
        <f t="shared" ref="E28:J28" si="7">E33</f>
        <v>8152961</v>
      </c>
      <c r="F28" s="19">
        <f t="shared" si="7"/>
        <v>9752961</v>
      </c>
      <c r="G28" s="19">
        <f t="shared" si="7"/>
        <v>9752961</v>
      </c>
      <c r="H28" s="19">
        <f t="shared" si="7"/>
        <v>9750961</v>
      </c>
      <c r="I28" s="19">
        <f t="shared" si="7"/>
        <v>8152961</v>
      </c>
      <c r="J28" s="19">
        <f t="shared" si="7"/>
        <v>8152961</v>
      </c>
      <c r="K28" s="8"/>
    </row>
    <row r="29" spans="1:11" ht="19.149999999999999" customHeight="1">
      <c r="A29" s="63"/>
      <c r="B29" s="65"/>
      <c r="C29" s="5" t="s">
        <v>11</v>
      </c>
      <c r="D29" s="16"/>
      <c r="E29" s="16"/>
      <c r="F29" s="16"/>
      <c r="G29" s="16"/>
      <c r="H29" s="16"/>
      <c r="I29" s="31"/>
      <c r="J29" s="31"/>
      <c r="K29" s="8"/>
    </row>
    <row r="30" spans="1:11" ht="24" customHeight="1">
      <c r="A30" s="63"/>
      <c r="B30" s="65"/>
      <c r="C30" s="5" t="s">
        <v>17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8"/>
    </row>
    <row r="31" spans="1:11" ht="29.25" customHeight="1">
      <c r="A31" s="63"/>
      <c r="B31" s="65"/>
      <c r="C31" s="5" t="s">
        <v>13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8"/>
    </row>
    <row r="32" spans="1:11" ht="31.5" customHeight="1">
      <c r="A32" s="63"/>
      <c r="B32" s="65"/>
      <c r="C32" s="5" t="s">
        <v>14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8"/>
    </row>
    <row r="33" spans="1:11" ht="28.5" customHeight="1">
      <c r="A33" s="63"/>
      <c r="B33" s="65"/>
      <c r="C33" s="59" t="s">
        <v>15</v>
      </c>
      <c r="D33" s="48">
        <v>8152961</v>
      </c>
      <c r="E33" s="48">
        <v>8152961</v>
      </c>
      <c r="F33" s="50">
        <v>9752961</v>
      </c>
      <c r="G33" s="50">
        <v>9752961</v>
      </c>
      <c r="H33" s="52">
        <v>9750961</v>
      </c>
      <c r="I33" s="48">
        <v>8152961</v>
      </c>
      <c r="J33" s="54">
        <v>8152961</v>
      </c>
      <c r="K33" s="46"/>
    </row>
    <row r="34" spans="1:11" ht="3" customHeight="1">
      <c r="A34" s="63"/>
      <c r="B34" s="66"/>
      <c r="C34" s="60"/>
      <c r="D34" s="49"/>
      <c r="E34" s="49"/>
      <c r="F34" s="51"/>
      <c r="G34" s="51"/>
      <c r="H34" s="53"/>
      <c r="I34" s="49"/>
      <c r="J34" s="55"/>
      <c r="K34" s="47"/>
    </row>
    <row r="35" spans="1:11" s="15" customFormat="1" ht="15.75">
      <c r="A35" s="20"/>
      <c r="B35" s="20"/>
      <c r="C35" s="20"/>
      <c r="D35" s="21"/>
      <c r="E35" s="21"/>
      <c r="F35" s="21"/>
      <c r="G35" s="21"/>
      <c r="H35" s="21"/>
      <c r="I35" s="14"/>
      <c r="J35" s="14"/>
    </row>
    <row r="36" spans="1:11" s="15" customFormat="1" ht="15.75" hidden="1">
      <c r="A36" s="20"/>
      <c r="B36" s="20"/>
      <c r="C36" s="20"/>
      <c r="D36" s="21"/>
      <c r="E36" s="21"/>
      <c r="F36" s="21"/>
      <c r="G36" s="21"/>
      <c r="H36" s="21"/>
      <c r="I36" s="14"/>
      <c r="J36" s="14"/>
    </row>
    <row r="37" spans="1:11" ht="18.75">
      <c r="A37" s="57"/>
      <c r="B37" s="57"/>
      <c r="C37" s="57"/>
      <c r="D37" s="57"/>
      <c r="E37" s="13"/>
      <c r="F37" s="13"/>
      <c r="G37" s="58"/>
      <c r="H37" s="58"/>
      <c r="I37" s="9"/>
      <c r="J37" s="10"/>
      <c r="K37" s="10"/>
    </row>
    <row r="39" spans="1:11" ht="15.75">
      <c r="A39" s="57" t="s">
        <v>24</v>
      </c>
      <c r="B39" s="57"/>
      <c r="C39" s="57"/>
      <c r="D39" s="57"/>
      <c r="G39" s="58" t="s">
        <v>25</v>
      </c>
      <c r="H39" s="58"/>
    </row>
  </sheetData>
  <mergeCells count="41">
    <mergeCell ref="J4:K4"/>
    <mergeCell ref="K1:M1"/>
    <mergeCell ref="G37:H37"/>
    <mergeCell ref="A37:D37"/>
    <mergeCell ref="A28:A34"/>
    <mergeCell ref="B28:B34"/>
    <mergeCell ref="A8:A13"/>
    <mergeCell ref="B8:B13"/>
    <mergeCell ref="A14:A20"/>
    <mergeCell ref="B14:B20"/>
    <mergeCell ref="A21:A27"/>
    <mergeCell ref="B21:B27"/>
    <mergeCell ref="A3:K3"/>
    <mergeCell ref="A5:A7"/>
    <mergeCell ref="B5:B7"/>
    <mergeCell ref="C5:C7"/>
    <mergeCell ref="D5:E6"/>
    <mergeCell ref="A39:D39"/>
    <mergeCell ref="G39:H39"/>
    <mergeCell ref="F5:H5"/>
    <mergeCell ref="I5:J6"/>
    <mergeCell ref="C33:C34"/>
    <mergeCell ref="C26:C27"/>
    <mergeCell ref="H26:H27"/>
    <mergeCell ref="I26:I27"/>
    <mergeCell ref="K5:K7"/>
    <mergeCell ref="F6:F7"/>
    <mergeCell ref="G6:H6"/>
    <mergeCell ref="D26:D27"/>
    <mergeCell ref="K33:K34"/>
    <mergeCell ref="J26:J27"/>
    <mergeCell ref="D33:D34"/>
    <mergeCell ref="E33:E34"/>
    <mergeCell ref="F33:F34"/>
    <mergeCell ref="G33:G34"/>
    <mergeCell ref="H33:H34"/>
    <mergeCell ref="I33:I34"/>
    <mergeCell ref="J33:J34"/>
    <mergeCell ref="E26:E27"/>
    <mergeCell ref="F26:F27"/>
    <mergeCell ref="G26:G27"/>
  </mergeCells>
  <pageMargins left="0.45" right="0.42" top="0.43307086614173229" bottom="0.38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 за 1 кв 2017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2018-03-23T03:30:48Z</dcterms:modified>
</cp:coreProperties>
</file>